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LYMP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17" i="1"/>
  <c r="F19" i="1"/>
  <c r="F21" i="1"/>
  <c r="F22" i="1"/>
  <c r="F25" i="1"/>
  <c r="F26" i="1"/>
  <c r="F27" i="1"/>
  <c r="F16" i="1"/>
  <c r="F4" i="1"/>
  <c r="F5" i="1"/>
  <c r="F6" i="1"/>
  <c r="F7" i="1"/>
  <c r="F8" i="1"/>
  <c r="F9" i="1"/>
  <c r="F10" i="1"/>
  <c r="F11" i="1"/>
  <c r="F12" i="1"/>
  <c r="F13" i="1"/>
  <c r="F14" i="1"/>
  <c r="F3" i="1"/>
  <c r="E24" i="1"/>
  <c r="F24" i="1" s="1"/>
  <c r="E23" i="1"/>
  <c r="F23" i="1" s="1"/>
  <c r="E20" i="1"/>
  <c r="F20" i="1" s="1"/>
  <c r="E18" i="1"/>
  <c r="F18" i="1" s="1"/>
</calcChain>
</file>

<file path=xl/sharedStrings.xml><?xml version="1.0" encoding="utf-8"?>
<sst xmlns="http://schemas.openxmlformats.org/spreadsheetml/2006/main" count="58" uniqueCount="58">
  <si>
    <t>CODE</t>
  </si>
  <si>
    <t>DESCRIPTION</t>
  </si>
  <si>
    <t>IMAGINES</t>
  </si>
  <si>
    <t>GROSS PRICE</t>
  </si>
  <si>
    <t>QNT</t>
  </si>
  <si>
    <t>FOR4375101</t>
  </si>
  <si>
    <t>FORMOSA LAVABO APP/SOSP 75 MF BIANCO</t>
  </si>
  <si>
    <t>FOR4960101</t>
  </si>
  <si>
    <t>FORMOSA LAVABO APP/SOSP 60 MF BIANCO</t>
  </si>
  <si>
    <t>FOR9SCO01</t>
  </si>
  <si>
    <t>FORMOSA SEMICOLONNA BIANCO</t>
  </si>
  <si>
    <t>TUT025D101</t>
  </si>
  <si>
    <t>TUTTO PIANO DX 25X36 BIANCO</t>
  </si>
  <si>
    <t>TUT025S101</t>
  </si>
  <si>
    <t>TUTTO PIANO SX 25X36 BIANCO</t>
  </si>
  <si>
    <t>TUT0303101</t>
  </si>
  <si>
    <t>TUTTO PIANO 30X36 BIANCO</t>
  </si>
  <si>
    <t>TUT036M101</t>
  </si>
  <si>
    <t>TUTTO MENSOLA 36X14 BIANCO</t>
  </si>
  <si>
    <t>TUT0603101</t>
  </si>
  <si>
    <t>TUTTO PIANO 60X36 BIANCO</t>
  </si>
  <si>
    <t>TUT060M101</t>
  </si>
  <si>
    <t>TUTTO MENSOLA 60X14 BIANCO</t>
  </si>
  <si>
    <t>UKI4242001</t>
  </si>
  <si>
    <t>UKIYO-E LAVABO APP TONDO 42 SF BIANCO</t>
  </si>
  <si>
    <t>CLE4355101</t>
  </si>
  <si>
    <t>CLEAR LAVABO APP/SOSP 55 MF BIANCO</t>
  </si>
  <si>
    <t>CLE4365101</t>
  </si>
  <si>
    <t>CLEAR LAVABO APP/SOSP 65 MF BIANCO</t>
  </si>
  <si>
    <t>LIL4B43013</t>
  </si>
  <si>
    <t>ATENE LAVABO APP QUADRO 43 SF NERO LUCID</t>
  </si>
  <si>
    <t>LIL4B54001</t>
  </si>
  <si>
    <t>ATENE LAVABO APP RETTANG. 54 SF BIANCO</t>
  </si>
  <si>
    <t>LIL4B54011</t>
  </si>
  <si>
    <t>ATENE LAVABO APP RETTANG 54 SF B.CO MATT</t>
  </si>
  <si>
    <t>LIL4B54013</t>
  </si>
  <si>
    <t>ATENE LAVABO APP RETTANG 54 SF NERO LUCI</t>
  </si>
  <si>
    <t>LIL4BT4013</t>
  </si>
  <si>
    <t>ATENE LAVABO APP TONDO 45 SF NERO LUCIDO</t>
  </si>
  <si>
    <t>SYN1202R01</t>
  </si>
  <si>
    <t>SYNTHESIS ECO VASO SOSPESO RIMLESS BIANC</t>
  </si>
  <si>
    <t>TRW0251</t>
  </si>
  <si>
    <t>ELEGANCE VASO SOSPESO RIMLESS BIANCO</t>
  </si>
  <si>
    <t>M75KR1</t>
  </si>
  <si>
    <t>MENSOLA 75 CM</t>
  </si>
  <si>
    <t>M60KR1</t>
  </si>
  <si>
    <t>MENSOLA 60 CM</t>
  </si>
  <si>
    <t>PDCRY90</t>
  </si>
  <si>
    <t>PIATTO DOCCIA IN SOLID SURFACE 90X90 CM</t>
  </si>
  <si>
    <t>PDCRY90A</t>
  </si>
  <si>
    <t>PIATTO DOCCIA IN SOLID SURFACE 90X90 CM ANGOLO</t>
  </si>
  <si>
    <t>PDCRY120</t>
  </si>
  <si>
    <t>PIATTO DOCCIA IN SOLID SURFACE 120X80 CM</t>
  </si>
  <si>
    <t>PDCRY100A</t>
  </si>
  <si>
    <t>PIATTO DOCCIA IN SOLID SURFACE 100X100 CM ANGOLO</t>
  </si>
  <si>
    <t>TOT GROSS PRICE</t>
  </si>
  <si>
    <t xml:space="preserve">OLYMPIA CERAMICA </t>
  </si>
  <si>
    <t>Euro 200323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</si>
</sst>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dd/mm/yyyy\ hh:mm:ss"/>
    <numFmt numFmtId="165" formatCode="#,##0.00\ &quot;€&quot;"/>
    <numFmt numFmtId="166" formatCode="_-* #,##0\ &quot;€&quot;_-;\-* #,##0\ &quot;€&quot;_-;_-* &quot;-&quot;??\ &quot;€&quot;_-;_-@_-"/>
  </numFmts>
  <fonts count="6" x14ac:knownFonts="1">
    <font>
      <sz val="11"/>
      <color theme="1"/>
      <name val="Calibri"/>
      <charset val="204"/>
    </font>
    <font>
      <sz val="11"/>
      <color theme="1"/>
      <name val="Calibri"/>
      <family val="2"/>
    </font>
    <font>
      <sz val="8"/>
      <name val="Calibri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0" borderId="0" xfId="1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4" fontId="3" fillId="4" borderId="3" xfId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44" fontId="4" fillId="3" borderId="1" xfId="1" applyFont="1" applyFill="1" applyBorder="1"/>
    <xf numFmtId="0" fontId="3" fillId="3" borderId="3" xfId="0" applyFont="1" applyFill="1" applyBorder="1"/>
    <xf numFmtId="166" fontId="3" fillId="3" borderId="3" xfId="1" applyNumberFormat="1" applyFont="1" applyFill="1" applyBorder="1"/>
    <xf numFmtId="44" fontId="3" fillId="3" borderId="3" xfId="1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jpe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56886</xdr:colOff>
      <xdr:row>2</xdr:row>
      <xdr:rowOff>81580</xdr:rowOff>
    </xdr:from>
    <xdr:to>
      <xdr:col>0</xdr:col>
      <xdr:colOff>1451869</xdr:colOff>
      <xdr:row>2</xdr:row>
      <xdr:rowOff>910254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424C0A31-8ED3-579E-8165-8B0EC7333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6" y="2035969"/>
          <a:ext cx="1394983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59531</xdr:colOff>
      <xdr:row>3</xdr:row>
      <xdr:rowOff>59530</xdr:rowOff>
    </xdr:from>
    <xdr:to>
      <xdr:col>0</xdr:col>
      <xdr:colOff>1392336</xdr:colOff>
      <xdr:row>3</xdr:row>
      <xdr:rowOff>985836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4606B03D-E73A-6ECD-C1B9-18B41298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226843"/>
          <a:ext cx="1332805" cy="926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83345</xdr:colOff>
      <xdr:row>7</xdr:row>
      <xdr:rowOff>87597</xdr:rowOff>
    </xdr:from>
    <xdr:to>
      <xdr:col>0</xdr:col>
      <xdr:colOff>1404939</xdr:colOff>
      <xdr:row>7</xdr:row>
      <xdr:rowOff>966788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A079CB6C-18FF-3F15-1C0B-10816995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5" y="11088972"/>
          <a:ext cx="1321594" cy="879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154781</xdr:colOff>
      <xdr:row>8</xdr:row>
      <xdr:rowOff>297655</xdr:rowOff>
    </xdr:from>
    <xdr:to>
      <xdr:col>0</xdr:col>
      <xdr:colOff>1327510</xdr:colOff>
      <xdr:row>8</xdr:row>
      <xdr:rowOff>809624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F4BBAB41-CF19-55D9-6F2C-0C5FA605E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12370593"/>
          <a:ext cx="1172729" cy="511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148166</xdr:colOff>
      <xdr:row>9</xdr:row>
      <xdr:rowOff>275166</xdr:rowOff>
    </xdr:from>
    <xdr:to>
      <xdr:col>0</xdr:col>
      <xdr:colOff>1246403</xdr:colOff>
      <xdr:row>9</xdr:row>
      <xdr:rowOff>999065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77A509C9-8E31-19C8-40C4-B279FD9E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3483166"/>
          <a:ext cx="1098237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84666</xdr:colOff>
      <xdr:row>10</xdr:row>
      <xdr:rowOff>349250</xdr:rowOff>
    </xdr:from>
    <xdr:to>
      <xdr:col>0</xdr:col>
      <xdr:colOff>1443343</xdr:colOff>
      <xdr:row>10</xdr:row>
      <xdr:rowOff>828675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739216FC-F9E7-A91C-6CCF-9D49A9746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14636750"/>
          <a:ext cx="1358677" cy="47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52917</xdr:colOff>
      <xdr:row>13</xdr:row>
      <xdr:rowOff>74083</xdr:rowOff>
    </xdr:from>
    <xdr:to>
      <xdr:col>0</xdr:col>
      <xdr:colOff>1472565</xdr:colOff>
      <xdr:row>13</xdr:row>
      <xdr:rowOff>1014940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20454F6F-CD61-F9A7-6731-249A5ECD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5441083"/>
          <a:ext cx="1419648" cy="94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4</xdr:row>
      <xdr:rowOff>52917</xdr:rowOff>
    </xdr:from>
    <xdr:to>
      <xdr:col>0</xdr:col>
      <xdr:colOff>1245518</xdr:colOff>
      <xdr:row>4</xdr:row>
      <xdr:rowOff>1275292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D4FB9A40-9D1B-2E53-DC2E-A99E80217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429250"/>
          <a:ext cx="959768" cy="122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359834</xdr:rowOff>
    </xdr:from>
    <xdr:to>
      <xdr:col>0</xdr:col>
      <xdr:colOff>1733594</xdr:colOff>
      <xdr:row>18</xdr:row>
      <xdr:rowOff>939800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A32E376-B3D4-A12B-3817-36A75049E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35334"/>
          <a:ext cx="1733594" cy="579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10583</xdr:colOff>
      <xdr:row>19</xdr:row>
      <xdr:rowOff>222250</xdr:rowOff>
    </xdr:from>
    <xdr:to>
      <xdr:col>0</xdr:col>
      <xdr:colOff>1744177</xdr:colOff>
      <xdr:row>19</xdr:row>
      <xdr:rowOff>802216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BC83F335-0473-4DDA-8467-6D5D90CC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21346583"/>
          <a:ext cx="1733594" cy="579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264583</xdr:rowOff>
    </xdr:from>
    <xdr:to>
      <xdr:col>0</xdr:col>
      <xdr:colOff>1733594</xdr:colOff>
      <xdr:row>20</xdr:row>
      <xdr:rowOff>844549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4256A794-168C-43FF-B848-04AA38277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68416"/>
          <a:ext cx="1733594" cy="579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359833</xdr:colOff>
      <xdr:row>22</xdr:row>
      <xdr:rowOff>105834</xdr:rowOff>
    </xdr:from>
    <xdr:to>
      <xdr:col>0</xdr:col>
      <xdr:colOff>1281384</xdr:colOff>
      <xdr:row>22</xdr:row>
      <xdr:rowOff>974725</xdr:rowOff>
    </xdr:to>
    <xdr:pic>
      <xdr:nvPicPr>
        <xdr:cNvPr id="12" name="Immagine 415">
          <a:extLst>
            <a:ext uri="{FF2B5EF4-FFF2-40B4-BE49-F238E27FC236}">
              <a16:creationId xmlns:a16="http://schemas.microsoft.com/office/drawing/2014/main" xmlns="" id="{B12B422B-FA07-40B4-85F3-57388BC4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24468667"/>
          <a:ext cx="921551" cy="868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15</xdr:row>
      <xdr:rowOff>275165</xdr:rowOff>
    </xdr:from>
    <xdr:to>
      <xdr:col>0</xdr:col>
      <xdr:colOff>1568668</xdr:colOff>
      <xdr:row>15</xdr:row>
      <xdr:rowOff>1090082</xdr:rowOff>
    </xdr:to>
    <xdr:pic>
      <xdr:nvPicPr>
        <xdr:cNvPr id="15" name="Immagine 29">
          <a:extLst>
            <a:ext uri="{FF2B5EF4-FFF2-40B4-BE49-F238E27FC236}">
              <a16:creationId xmlns:a16="http://schemas.microsoft.com/office/drawing/2014/main" xmlns="" id="{DD23D3A2-0701-4A03-AD00-D99AEF25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266582"/>
          <a:ext cx="1378168" cy="814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179916</xdr:colOff>
      <xdr:row>16</xdr:row>
      <xdr:rowOff>328083</xdr:rowOff>
    </xdr:from>
    <xdr:to>
      <xdr:col>0</xdr:col>
      <xdr:colOff>1659795</xdr:colOff>
      <xdr:row>16</xdr:row>
      <xdr:rowOff>1100667</xdr:rowOff>
    </xdr:to>
    <xdr:pic>
      <xdr:nvPicPr>
        <xdr:cNvPr id="16" name="Immagine 28">
          <a:extLst>
            <a:ext uri="{FF2B5EF4-FFF2-40B4-BE49-F238E27FC236}">
              <a16:creationId xmlns:a16="http://schemas.microsoft.com/office/drawing/2014/main" xmlns="" id="{6EA3446C-8AD9-4C0E-88BD-E2CC57D03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6" y="17674166"/>
          <a:ext cx="1479879" cy="77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359833</xdr:colOff>
      <xdr:row>23</xdr:row>
      <xdr:rowOff>158750</xdr:rowOff>
    </xdr:from>
    <xdr:to>
      <xdr:col>0</xdr:col>
      <xdr:colOff>1312333</xdr:colOff>
      <xdr:row>23</xdr:row>
      <xdr:rowOff>958850</xdr:rowOff>
    </xdr:to>
    <xdr:pic>
      <xdr:nvPicPr>
        <xdr:cNvPr id="17" name="Immagine 78">
          <a:extLst>
            <a:ext uri="{FF2B5EF4-FFF2-40B4-BE49-F238E27FC236}">
              <a16:creationId xmlns:a16="http://schemas.microsoft.com/office/drawing/2014/main" xmlns="" id="{D5B5E3D7-BFD5-449E-BBF4-203AFD45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3" y="25601083"/>
          <a:ext cx="952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17</xdr:row>
      <xdr:rowOff>158751</xdr:rowOff>
    </xdr:from>
    <xdr:to>
      <xdr:col>0</xdr:col>
      <xdr:colOff>1662125</xdr:colOff>
      <xdr:row>17</xdr:row>
      <xdr:rowOff>1023409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8FE41DA7-F069-9D91-A99E-4B99AF667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8806584"/>
          <a:ext cx="1566874" cy="864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21</xdr:row>
      <xdr:rowOff>232833</xdr:rowOff>
    </xdr:from>
    <xdr:to>
      <xdr:col>0</xdr:col>
      <xdr:colOff>1611571</xdr:colOff>
      <xdr:row>21</xdr:row>
      <xdr:rowOff>978957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E39EA9B3-1E68-04CD-66E1-15741043C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3516166"/>
          <a:ext cx="1579821" cy="746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412750</xdr:colOff>
      <xdr:row>6</xdr:row>
      <xdr:rowOff>285750</xdr:rowOff>
    </xdr:from>
    <xdr:to>
      <xdr:col>0</xdr:col>
      <xdr:colOff>1350819</xdr:colOff>
      <xdr:row>6</xdr:row>
      <xdr:rowOff>973667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854F2FE0-158C-05C3-80E6-6B42CFF28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8096250"/>
          <a:ext cx="938069" cy="68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338667</xdr:colOff>
      <xdr:row>5</xdr:row>
      <xdr:rowOff>232833</xdr:rowOff>
    </xdr:from>
    <xdr:to>
      <xdr:col>0</xdr:col>
      <xdr:colOff>1291167</xdr:colOff>
      <xdr:row>5</xdr:row>
      <xdr:rowOff>931333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6E9FC627-4F52-FE1D-D829-44B386103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6963833"/>
          <a:ext cx="952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163286</xdr:colOff>
      <xdr:row>11</xdr:row>
      <xdr:rowOff>136071</xdr:rowOff>
    </xdr:from>
    <xdr:to>
      <xdr:col>0</xdr:col>
      <xdr:colOff>1619250</xdr:colOff>
      <xdr:row>11</xdr:row>
      <xdr:rowOff>941661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A3AFCCA4-52E7-814C-703F-44DE34EA6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2042321"/>
          <a:ext cx="1455964" cy="805590"/>
        </a:xfrm>
        <a:prstGeom prst="rect">
          <a:avLst/>
        </a:prstGeom>
      </xdr:spPr>
    </xdr:pic>
    <xdr:clientData/>
  </xdr:twoCellAnchor>
  <xdr:twoCellAnchor editAs="oneCell">
    <xdr:from>
      <xdr:col>0</xdr:col>
      <xdr:colOff>163285</xdr:colOff>
      <xdr:row>12</xdr:row>
      <xdr:rowOff>122464</xdr:rowOff>
    </xdr:from>
    <xdr:to>
      <xdr:col>0</xdr:col>
      <xdr:colOff>1510392</xdr:colOff>
      <xdr:row>12</xdr:row>
      <xdr:rowOff>780821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C24E7485-B4EF-547E-A03C-B8687262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5" y="13103678"/>
          <a:ext cx="1347107" cy="658357"/>
        </a:xfrm>
        <a:prstGeom prst="rect">
          <a:avLst/>
        </a:prstGeom>
      </xdr:spPr>
    </xdr:pic>
    <xdr:clientData/>
  </xdr:twoCellAnchor>
  <xdr:twoCellAnchor editAs="oneCell">
    <xdr:from>
      <xdr:col>0</xdr:col>
      <xdr:colOff>176893</xdr:colOff>
      <xdr:row>24</xdr:row>
      <xdr:rowOff>163286</xdr:rowOff>
    </xdr:from>
    <xdr:to>
      <xdr:col>0</xdr:col>
      <xdr:colOff>1469571</xdr:colOff>
      <xdr:row>24</xdr:row>
      <xdr:rowOff>938893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D564E67E-E593-EEA5-C482-D26B972FB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3" y="27500036"/>
          <a:ext cx="1292678" cy="775607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25</xdr:row>
      <xdr:rowOff>244928</xdr:rowOff>
    </xdr:from>
    <xdr:to>
      <xdr:col>0</xdr:col>
      <xdr:colOff>1410816</xdr:colOff>
      <xdr:row>25</xdr:row>
      <xdr:rowOff>830035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5CE0240C-7A44-1B14-9BAA-2AB00ABBE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" y="28656642"/>
          <a:ext cx="1329174" cy="58510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27</xdr:row>
      <xdr:rowOff>149679</xdr:rowOff>
    </xdr:from>
    <xdr:to>
      <xdr:col>0</xdr:col>
      <xdr:colOff>1537607</xdr:colOff>
      <xdr:row>27</xdr:row>
      <xdr:rowOff>814559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2147C6FE-4955-41EF-ADCA-FBC697914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30711322"/>
          <a:ext cx="1510392" cy="66488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26</xdr:row>
      <xdr:rowOff>40821</xdr:rowOff>
    </xdr:from>
    <xdr:to>
      <xdr:col>0</xdr:col>
      <xdr:colOff>1714500</xdr:colOff>
      <xdr:row>26</xdr:row>
      <xdr:rowOff>978282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36528429-1138-23F2-02C6-83149E90F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9527500"/>
          <a:ext cx="1619250" cy="937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1"/>
  <sheetViews>
    <sheetView tabSelected="1" workbookViewId="0">
      <selection activeCell="A29" sqref="A29"/>
    </sheetView>
  </sheetViews>
  <sheetFormatPr defaultColWidth="8.85546875" defaultRowHeight="15" x14ac:dyDescent="0.25"/>
  <cols>
    <col min="1" max="1" width="27.140625" style="1" customWidth="1"/>
    <col min="2" max="2" width="18" style="1" customWidth="1"/>
    <col min="3" max="3" width="50.42578125" style="1" customWidth="1"/>
    <col min="4" max="6" width="15.7109375" style="6" customWidth="1"/>
    <col min="7" max="7" width="10.7109375" style="1" bestFit="1" customWidth="1"/>
    <col min="8" max="41" width="10" style="1"/>
    <col min="42" max="42" width="12" style="1"/>
    <col min="43" max="43" width="18" style="1"/>
    <col min="44" max="44" width="10" style="1"/>
    <col min="45" max="45" width="17" style="1"/>
    <col min="46" max="47" width="10" style="1"/>
    <col min="48" max="48" width="32" style="1"/>
    <col min="49" max="50" width="10" style="1"/>
    <col min="51" max="51" width="18" style="1"/>
    <col min="52" max="54" width="10" style="1"/>
    <col min="55" max="55" width="42" style="1"/>
    <col min="56" max="69" width="10" style="1"/>
    <col min="70" max="70" width="17" style="1"/>
    <col min="71" max="72" width="10" style="1"/>
    <col min="73" max="73" width="42" style="1"/>
    <col min="74" max="74" width="37" style="1"/>
    <col min="75" max="75" width="10" style="1"/>
    <col min="76" max="76" width="32" style="1"/>
    <col min="77" max="82" width="10" style="1"/>
    <col min="83" max="83" width="22" style="1"/>
    <col min="84" max="86" width="10" style="1"/>
    <col min="87" max="87" width="8" style="1"/>
    <col min="88" max="88" width="42" style="1"/>
    <col min="89" max="89" width="37" style="1"/>
    <col min="90" max="90" width="10" style="1"/>
    <col min="91" max="91" width="32" style="1"/>
    <col min="92" max="93" width="8" style="1"/>
    <col min="94" max="96" width="10" style="1"/>
    <col min="97" max="97" width="11" style="1"/>
    <col min="98" max="100" width="10" style="1"/>
    <col min="101" max="101" width="12" style="1"/>
    <col min="102" max="102" width="37" style="1"/>
    <col min="103" max="115" width="10" style="1"/>
    <col min="116" max="116" width="27" style="1"/>
    <col min="117" max="117" width="52" style="1"/>
    <col min="118" max="119" width="10" style="1"/>
    <col min="120" max="120" width="37" style="1"/>
    <col min="121" max="122" width="10" style="1"/>
    <col min="123" max="123" width="14" style="1"/>
    <col min="124" max="124" width="18" style="1"/>
    <col min="125" max="125" width="10" style="1"/>
    <col min="126" max="126" width="8" style="1"/>
    <col min="127" max="127" width="36" style="1"/>
    <col min="128" max="128" width="37" style="1"/>
    <col min="129" max="132" width="10" style="1"/>
    <col min="133" max="133" width="52" style="1"/>
    <col min="134" max="134" width="17" style="1"/>
    <col min="135" max="138" width="10" style="1"/>
    <col min="139" max="139" width="13" style="1"/>
    <col min="140" max="140" width="10" style="1"/>
    <col min="141" max="16384" width="8.85546875" style="1"/>
  </cols>
  <sheetData>
    <row r="1" spans="1:140" ht="26.45" customHeight="1" x14ac:dyDescent="0.25">
      <c r="A1" s="25" t="s">
        <v>56</v>
      </c>
      <c r="B1" s="26"/>
      <c r="C1" s="26"/>
      <c r="D1" s="26"/>
      <c r="E1" s="26"/>
      <c r="F1" s="26"/>
    </row>
    <row r="2" spans="1:140" ht="42.75" customHeight="1" x14ac:dyDescent="0.25">
      <c r="A2" s="8" t="s">
        <v>2</v>
      </c>
      <c r="B2" s="8" t="s">
        <v>0</v>
      </c>
      <c r="C2" s="8" t="s">
        <v>1</v>
      </c>
      <c r="D2" s="9" t="s">
        <v>4</v>
      </c>
      <c r="E2" s="9" t="s">
        <v>3</v>
      </c>
      <c r="F2" s="9" t="s">
        <v>55</v>
      </c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</row>
    <row r="3" spans="1:140" ht="84.75" customHeight="1" x14ac:dyDescent="0.25">
      <c r="A3" s="4"/>
      <c r="B3" s="12" t="s">
        <v>5</v>
      </c>
      <c r="C3" s="12" t="s">
        <v>6</v>
      </c>
      <c r="D3" s="12">
        <v>15</v>
      </c>
      <c r="E3" s="19">
        <v>442</v>
      </c>
      <c r="F3" s="13">
        <f>D3*E3</f>
        <v>6630</v>
      </c>
      <c r="G3" s="14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</row>
    <row r="4" spans="1:140" ht="84.75" customHeight="1" x14ac:dyDescent="0.25">
      <c r="A4" s="2"/>
      <c r="B4" s="12" t="s">
        <v>7</v>
      </c>
      <c r="C4" s="12" t="s">
        <v>8</v>
      </c>
      <c r="D4" s="12">
        <v>5</v>
      </c>
      <c r="E4" s="19">
        <v>417</v>
      </c>
      <c r="F4" s="13">
        <f t="shared" ref="F4:F14" si="0">D4*E4</f>
        <v>2085</v>
      </c>
      <c r="G4" s="14"/>
      <c r="AY4" s="3"/>
      <c r="DT4" s="3"/>
    </row>
    <row r="5" spans="1:140" ht="106.5" customHeight="1" x14ac:dyDescent="0.25">
      <c r="A5" s="2"/>
      <c r="B5" s="12" t="s">
        <v>9</v>
      </c>
      <c r="C5" s="12" t="s">
        <v>10</v>
      </c>
      <c r="D5" s="12">
        <v>21</v>
      </c>
      <c r="E5" s="19">
        <v>196</v>
      </c>
      <c r="F5" s="13">
        <f t="shared" si="0"/>
        <v>4116</v>
      </c>
      <c r="G5" s="14"/>
      <c r="AY5" s="3"/>
      <c r="DT5" s="3"/>
    </row>
    <row r="6" spans="1:140" ht="84.75" customHeight="1" x14ac:dyDescent="0.25">
      <c r="A6" s="2"/>
      <c r="B6" s="12" t="s">
        <v>11</v>
      </c>
      <c r="C6" s="12" t="s">
        <v>12</v>
      </c>
      <c r="D6" s="12">
        <v>25</v>
      </c>
      <c r="E6" s="19">
        <v>146</v>
      </c>
      <c r="F6" s="13">
        <f t="shared" si="0"/>
        <v>3650</v>
      </c>
      <c r="G6" s="14"/>
      <c r="AY6" s="3"/>
      <c r="DT6" s="3"/>
    </row>
    <row r="7" spans="1:140" ht="84.75" customHeight="1" x14ac:dyDescent="0.25">
      <c r="A7" s="2"/>
      <c r="B7" s="12" t="s">
        <v>13</v>
      </c>
      <c r="C7" s="12" t="s">
        <v>14</v>
      </c>
      <c r="D7" s="12">
        <v>25</v>
      </c>
      <c r="E7" s="19">
        <v>146</v>
      </c>
      <c r="F7" s="13">
        <f t="shared" si="0"/>
        <v>3650</v>
      </c>
      <c r="G7" s="14"/>
    </row>
    <row r="8" spans="1:140" ht="84.75" customHeight="1" x14ac:dyDescent="0.25">
      <c r="A8" s="2"/>
      <c r="B8" s="12" t="s">
        <v>15</v>
      </c>
      <c r="C8" s="12" t="s">
        <v>16</v>
      </c>
      <c r="D8" s="12">
        <v>25</v>
      </c>
      <c r="E8" s="19">
        <v>158</v>
      </c>
      <c r="F8" s="13">
        <f t="shared" si="0"/>
        <v>3950</v>
      </c>
      <c r="G8" s="14"/>
    </row>
    <row r="9" spans="1:140" ht="84.75" customHeight="1" x14ac:dyDescent="0.25">
      <c r="A9" s="4"/>
      <c r="B9" s="12" t="s">
        <v>17</v>
      </c>
      <c r="C9" s="12" t="s">
        <v>18</v>
      </c>
      <c r="D9" s="12">
        <v>30</v>
      </c>
      <c r="E9" s="19">
        <v>109</v>
      </c>
      <c r="F9" s="13">
        <f t="shared" si="0"/>
        <v>3270</v>
      </c>
      <c r="G9" s="14"/>
    </row>
    <row r="10" spans="1:140" ht="84.75" customHeight="1" x14ac:dyDescent="0.25">
      <c r="A10" s="4"/>
      <c r="B10" s="12" t="s">
        <v>19</v>
      </c>
      <c r="C10" s="12" t="s">
        <v>20</v>
      </c>
      <c r="D10" s="12">
        <v>15</v>
      </c>
      <c r="E10" s="19">
        <v>245</v>
      </c>
      <c r="F10" s="13">
        <f t="shared" si="0"/>
        <v>3675</v>
      </c>
      <c r="G10" s="14"/>
    </row>
    <row r="11" spans="1:140" ht="84.75" customHeight="1" x14ac:dyDescent="0.25">
      <c r="A11" s="4"/>
      <c r="B11" s="12" t="s">
        <v>21</v>
      </c>
      <c r="C11" s="12" t="s">
        <v>22</v>
      </c>
      <c r="D11" s="12">
        <v>150</v>
      </c>
      <c r="E11" s="19">
        <v>121</v>
      </c>
      <c r="F11" s="13">
        <f t="shared" si="0"/>
        <v>18150</v>
      </c>
      <c r="G11" s="14"/>
    </row>
    <row r="12" spans="1:140" ht="84.75" customHeight="1" x14ac:dyDescent="0.25">
      <c r="A12" s="4"/>
      <c r="B12" s="12" t="s">
        <v>43</v>
      </c>
      <c r="C12" s="12" t="s">
        <v>44</v>
      </c>
      <c r="D12" s="12">
        <v>100</v>
      </c>
      <c r="E12" s="19">
        <v>195</v>
      </c>
      <c r="F12" s="13">
        <f t="shared" si="0"/>
        <v>19500</v>
      </c>
      <c r="G12" s="14"/>
    </row>
    <row r="13" spans="1:140" ht="84.75" customHeight="1" x14ac:dyDescent="0.25">
      <c r="A13" s="4"/>
      <c r="B13" s="12" t="s">
        <v>45</v>
      </c>
      <c r="C13" s="12" t="s">
        <v>46</v>
      </c>
      <c r="D13" s="12">
        <v>15</v>
      </c>
      <c r="E13" s="19">
        <v>175</v>
      </c>
      <c r="F13" s="13">
        <f t="shared" si="0"/>
        <v>2625</v>
      </c>
      <c r="G13" s="14"/>
    </row>
    <row r="14" spans="1:140" ht="84.75" customHeight="1" x14ac:dyDescent="0.25">
      <c r="A14" s="4"/>
      <c r="B14" s="12" t="s">
        <v>23</v>
      </c>
      <c r="C14" s="12" t="s">
        <v>24</v>
      </c>
      <c r="D14" s="12">
        <v>15</v>
      </c>
      <c r="E14" s="19">
        <v>367</v>
      </c>
      <c r="F14" s="13">
        <f t="shared" si="0"/>
        <v>5505</v>
      </c>
      <c r="G14" s="14"/>
    </row>
    <row r="15" spans="1:140" ht="25.5" customHeight="1" x14ac:dyDescent="0.25">
      <c r="A15" s="5"/>
      <c r="B15" s="15"/>
      <c r="C15" s="15"/>
      <c r="D15" s="16"/>
      <c r="E15" s="17"/>
      <c r="F15" s="20"/>
      <c r="G15" s="14"/>
    </row>
    <row r="16" spans="1:140" ht="106.5" customHeight="1" x14ac:dyDescent="0.25">
      <c r="A16" s="4"/>
      <c r="B16" s="18" t="s">
        <v>25</v>
      </c>
      <c r="C16" s="18" t="s">
        <v>26</v>
      </c>
      <c r="D16" s="18">
        <v>55</v>
      </c>
      <c r="E16" s="19">
        <v>201</v>
      </c>
      <c r="F16" s="13">
        <f>E16*D16</f>
        <v>11055</v>
      </c>
      <c r="G16" s="14"/>
    </row>
    <row r="17" spans="1:7" ht="102.75" customHeight="1" x14ac:dyDescent="0.25">
      <c r="A17" s="4"/>
      <c r="B17" s="18" t="s">
        <v>27</v>
      </c>
      <c r="C17" s="18" t="s">
        <v>28</v>
      </c>
      <c r="D17" s="18">
        <v>20</v>
      </c>
      <c r="E17" s="19">
        <v>213</v>
      </c>
      <c r="F17" s="13">
        <f t="shared" ref="F17:F27" si="1">E17*D17</f>
        <v>4260</v>
      </c>
      <c r="G17" s="14"/>
    </row>
    <row r="18" spans="1:7" ht="96.75" customHeight="1" x14ac:dyDescent="0.25">
      <c r="A18" s="4"/>
      <c r="B18" s="18" t="s">
        <v>29</v>
      </c>
      <c r="C18" s="18" t="s">
        <v>30</v>
      </c>
      <c r="D18" s="18">
        <v>7</v>
      </c>
      <c r="E18" s="19">
        <f>E19*1.5</f>
        <v>336</v>
      </c>
      <c r="F18" s="13">
        <f t="shared" si="1"/>
        <v>2352</v>
      </c>
      <c r="G18" s="14"/>
    </row>
    <row r="19" spans="1:7" ht="98.25" customHeight="1" x14ac:dyDescent="0.25">
      <c r="A19" s="4"/>
      <c r="B19" s="18" t="s">
        <v>31</v>
      </c>
      <c r="C19" s="18" t="s">
        <v>32</v>
      </c>
      <c r="D19" s="18">
        <v>5</v>
      </c>
      <c r="E19" s="19">
        <v>224</v>
      </c>
      <c r="F19" s="13">
        <f t="shared" si="1"/>
        <v>1120</v>
      </c>
      <c r="G19" s="14"/>
    </row>
    <row r="20" spans="1:7" ht="84.75" customHeight="1" x14ac:dyDescent="0.25">
      <c r="A20" s="4"/>
      <c r="B20" s="18" t="s">
        <v>33</v>
      </c>
      <c r="C20" s="18" t="s">
        <v>34</v>
      </c>
      <c r="D20" s="18">
        <v>1</v>
      </c>
      <c r="E20" s="19">
        <f>E19*1.5</f>
        <v>336</v>
      </c>
      <c r="F20" s="13">
        <f t="shared" si="1"/>
        <v>336</v>
      </c>
      <c r="G20" s="14"/>
    </row>
    <row r="21" spans="1:7" ht="84.75" customHeight="1" x14ac:dyDescent="0.25">
      <c r="A21" s="4"/>
      <c r="B21" s="18" t="s">
        <v>35</v>
      </c>
      <c r="C21" s="18" t="s">
        <v>36</v>
      </c>
      <c r="D21" s="18">
        <v>7</v>
      </c>
      <c r="E21" s="19">
        <v>336</v>
      </c>
      <c r="F21" s="13">
        <f t="shared" si="1"/>
        <v>2352</v>
      </c>
      <c r="G21" s="14"/>
    </row>
    <row r="22" spans="1:7" ht="84.75" customHeight="1" x14ac:dyDescent="0.25">
      <c r="A22" s="4"/>
      <c r="B22" s="18" t="s">
        <v>37</v>
      </c>
      <c r="C22" s="18" t="s">
        <v>38</v>
      </c>
      <c r="D22" s="18">
        <v>22</v>
      </c>
      <c r="E22" s="19">
        <v>336</v>
      </c>
      <c r="F22" s="13">
        <f t="shared" si="1"/>
        <v>7392</v>
      </c>
      <c r="G22" s="14"/>
    </row>
    <row r="23" spans="1:7" ht="84.75" customHeight="1" x14ac:dyDescent="0.25">
      <c r="A23" s="4"/>
      <c r="B23" s="18" t="s">
        <v>39</v>
      </c>
      <c r="C23" s="18" t="s">
        <v>40</v>
      </c>
      <c r="D23" s="18">
        <v>120</v>
      </c>
      <c r="E23" s="19">
        <f>315+169</f>
        <v>484</v>
      </c>
      <c r="F23" s="13">
        <f t="shared" si="1"/>
        <v>58080</v>
      </c>
      <c r="G23" s="14"/>
    </row>
    <row r="24" spans="1:7" ht="84.75" customHeight="1" x14ac:dyDescent="0.25">
      <c r="A24" s="4"/>
      <c r="B24" s="18" t="s">
        <v>41</v>
      </c>
      <c r="C24" s="18" t="s">
        <v>42</v>
      </c>
      <c r="D24" s="18">
        <v>20</v>
      </c>
      <c r="E24" s="19">
        <f>356+169</f>
        <v>525</v>
      </c>
      <c r="F24" s="13">
        <f t="shared" si="1"/>
        <v>10500</v>
      </c>
      <c r="G24" s="14"/>
    </row>
    <row r="25" spans="1:7" ht="84.75" customHeight="1" x14ac:dyDescent="0.25">
      <c r="A25" s="4"/>
      <c r="B25" s="18" t="s">
        <v>47</v>
      </c>
      <c r="C25" s="18" t="s">
        <v>48</v>
      </c>
      <c r="D25" s="18">
        <v>10</v>
      </c>
      <c r="E25" s="19">
        <v>829</v>
      </c>
      <c r="F25" s="13">
        <f t="shared" si="1"/>
        <v>8290</v>
      </c>
      <c r="G25" s="14"/>
    </row>
    <row r="26" spans="1:7" ht="84.75" customHeight="1" x14ac:dyDescent="0.25">
      <c r="A26" s="4"/>
      <c r="B26" s="18" t="s">
        <v>49</v>
      </c>
      <c r="C26" s="18" t="s">
        <v>50</v>
      </c>
      <c r="D26" s="18">
        <v>5</v>
      </c>
      <c r="E26" s="19">
        <v>829</v>
      </c>
      <c r="F26" s="13">
        <f t="shared" si="1"/>
        <v>4145</v>
      </c>
      <c r="G26" s="14"/>
    </row>
    <row r="27" spans="1:7" ht="84.75" customHeight="1" x14ac:dyDescent="0.25">
      <c r="A27" s="4"/>
      <c r="B27" s="18" t="s">
        <v>51</v>
      </c>
      <c r="C27" s="18" t="s">
        <v>52</v>
      </c>
      <c r="D27" s="18">
        <v>10</v>
      </c>
      <c r="E27" s="19">
        <v>949</v>
      </c>
      <c r="F27" s="13">
        <f t="shared" si="1"/>
        <v>9490</v>
      </c>
      <c r="G27" s="14"/>
    </row>
    <row r="28" spans="1:7" ht="84.75" customHeight="1" x14ac:dyDescent="0.25">
      <c r="A28" s="4"/>
      <c r="B28" s="18" t="s">
        <v>53</v>
      </c>
      <c r="C28" s="18" t="s">
        <v>54</v>
      </c>
      <c r="D28" s="18">
        <v>5</v>
      </c>
      <c r="E28" s="19">
        <v>829</v>
      </c>
      <c r="F28" s="13">
        <f>E28*D28</f>
        <v>4145</v>
      </c>
      <c r="G28" s="14"/>
    </row>
    <row r="29" spans="1:7" ht="33" customHeight="1" x14ac:dyDescent="0.25">
      <c r="A29" s="22"/>
      <c r="B29" s="22"/>
      <c r="C29" s="22"/>
      <c r="D29" s="23">
        <v>728</v>
      </c>
      <c r="E29" s="24"/>
      <c r="F29" s="21" t="s">
        <v>57</v>
      </c>
    </row>
    <row r="31" spans="1:7" x14ac:dyDescent="0.25">
      <c r="A31" s="7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OLYMPIA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2023-05-16T09:44:57Z</dcterms:created>
  <dcterms:modified xsi:type="dcterms:W3CDTF">2024-07-31T08:19:41Z</dcterms:modified>
</cp:coreProperties>
</file>